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F3067F56-C13B-4276-A056-C2D82FAD1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<sst xmlns="http://schemas.openxmlformats.org/spreadsheetml/2006/main" count="82" uniqueCount="61">
  <si>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</si>
  <si>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</si>
  <si>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</si>
  <si>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</si>
  <si>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</si>
  <si>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</si>
  <si>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</si>
  <si>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</si>
  <si>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</si>
  <si>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</si>
  <si>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</si>
  <si>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</si>
  <si>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</si>
  <si>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</si>
  <si>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</si>
  <si>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</si>
  <si>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</si>
  <si>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</si>
  <si>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</si>
  <si>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</si>
  <si>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</si>
  <si>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</si>
  <si>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</si>
  <si>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t>Türü</t>
  </si>
  <si>
    <t>PH</t>
  </si>
  <si>
    <t>-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</si>
  <si>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</si>
  <si>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</si>
  <si>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</si>
  <si>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</si>
  <si>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</si>
  <si>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</si>
  <si>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</si>
  <si>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</si>
  <si>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</si>
  <si>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</si>
  <si>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</si>
  <si>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</si>
  <si>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</si>
  <si>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</si>
  <si>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</si>
  <si>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</si>
  <si>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</si>
  <si>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</si>
  <si>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</si>
  <si>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</si>
  <si>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</si>
  <si>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</si>
  <si>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</si>
  <si>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</si>
  <si>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</si>
  <si>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</si>
  <si>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</si>
  <si>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</si>
  <si>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</si>
  <si>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</si>
  <si>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</si>
  <si>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0,1-0,80</t>
  </si>
  <si>
    <t>3,5-7,5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</si>
  <si>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1400</t>
    </r>
  </si>
  <si>
    <t>80-90 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</si>
</sst>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0.18</c:v>
                </c:pt>
                <c:pt idx="5">
                  <c:v>1.87</c:v>
                </c:pt>
                <c:pt idx="6">
                  <c:v>23.18</c:v>
                </c:pt>
                <c:pt idx="7">
                  <c:v>57.37</c:v>
                </c:pt>
                <c:pt idx="8">
                  <c:v>13.13</c:v>
                </c:pt>
                <c:pt idx="9">
                  <c:v>3.59</c:v>
                </c:pt>
                <c:pt idx="10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C12" sqref="C12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51" t="s">
        <v>14</v>
      </c>
      <c r="D1" s="51"/>
      <c r="E1" s="51"/>
      <c r="F1" s="51"/>
      <c r="G1" s="51"/>
      <c r="H1" s="51"/>
      <c r="I1" s="51"/>
      <c r="J1" s="51"/>
      <c r="K1" s="51"/>
    </row>
    <row r="2" spans="1:11" ht="21.75" customHeight="1" thickBot="1" x14ac:dyDescent="0.3">
      <c r="A2" s="52" t="s">
        <v>56</v>
      </c>
      <c r="B2" s="52"/>
      <c r="C2" s="18"/>
      <c r="D2" s="18"/>
      <c r="E2" s="18"/>
      <c r="F2" s="53" t="s">
        <v>20</v>
      </c>
      <c r="G2" s="53"/>
      <c r="H2" s="53"/>
      <c r="I2" s="53"/>
      <c r="J2" s="53"/>
      <c r="K2" s="53"/>
    </row>
    <row r="3" spans="1:11" ht="13.5" customHeight="1" thickTop="1" x14ac:dyDescent="0.25">
      <c r="A3" s="21" t="s">
        <v>30</v>
      </c>
      <c r="B3" s="49"/>
      <c r="C3" s="49"/>
      <c r="D3" s="49"/>
      <c r="E3" s="27"/>
      <c r="F3" s="21" t="s">
        <v>44</v>
      </c>
      <c r="G3" s="49" t="s">
        <v>60</v>
      </c>
      <c r="H3" s="49"/>
      <c r="I3" s="49"/>
      <c r="J3" s="24"/>
      <c r="K3" s="20"/>
    </row>
    <row r="4" spans="1:11" ht="12.75" customHeight="1" x14ac:dyDescent="0.25">
      <c r="A4" s="21" t="s">
        <v>31</v>
      </c>
      <c r="B4" s="49"/>
      <c r="C4" s="49"/>
      <c r="D4" s="49"/>
      <c r="E4" s="27"/>
      <c r="F4" s="21" t="s">
        <v>19</v>
      </c>
      <c r="G4" s="50"/>
      <c r="H4" s="50"/>
      <c r="I4" s="49"/>
      <c r="J4" s="24"/>
      <c r="K4" s="20"/>
    </row>
    <row r="5" spans="1:11" ht="12.75" customHeight="1" x14ac:dyDescent="0.25">
      <c r="A5" s="21" t="s">
        <v>23</v>
      </c>
      <c r="B5" s="50" t="s">
        <v>40</v>
      </c>
      <c r="C5" s="50"/>
      <c r="D5" s="50"/>
      <c r="E5" s="26"/>
      <c r="F5" s="21" t="s">
        <v>19</v>
      </c>
      <c r="G5" s="56"/>
      <c r="H5" s="56"/>
      <c r="I5" s="56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57" t="s">
        <v>54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6.25" customHeight="1" x14ac:dyDescent="0.25">
      <c r="A8" s="77" t="s">
        <v>32</v>
      </c>
      <c r="B8" s="78"/>
      <c r="C8" s="3" t="s">
        <v>33</v>
      </c>
      <c r="D8" s="3" t="s">
        <v>34</v>
      </c>
      <c r="E8" s="36"/>
      <c r="F8" s="37" t="s">
        <v>35</v>
      </c>
      <c r="G8" s="37" t="s">
        <v>36</v>
      </c>
      <c r="H8" s="37" t="s">
        <v>55</v>
      </c>
      <c r="I8" s="37" t="s">
        <v>37</v>
      </c>
      <c r="J8" s="37"/>
      <c r="K8" s="37" t="s">
        <v>38</v>
      </c>
    </row>
    <row r="9" spans="1:11" ht="20.100000000000001" customHeight="1" x14ac:dyDescent="0.25">
      <c r="A9" s="63">
        <v>1.4</v>
      </c>
      <c r="B9" s="64"/>
      <c r="C9" s="2">
        <v>0</v>
      </c>
      <c r="D9" s="2">
        <f>C9</f>
        <v>0</v>
      </c>
      <c r="E9" s="1">
        <v>13</v>
      </c>
      <c r="F9" s="23">
        <v>6</v>
      </c>
      <c r="G9" s="23">
        <v>1673</v>
      </c>
      <c r="H9" s="23">
        <f>C9*E9</f>
        <v>0</v>
      </c>
      <c r="I9" s="23">
        <f>C9*F9</f>
        <v>0</v>
      </c>
      <c r="J9" s="23"/>
      <c r="K9" s="23">
        <f>C9*G9</f>
        <v>0</v>
      </c>
    </row>
    <row r="10" spans="1:11" ht="20.100000000000001" customHeight="1" x14ac:dyDescent="0.25">
      <c r="A10" s="63">
        <v>1</v>
      </c>
      <c r="B10" s="64">
        <v>0</v>
      </c>
      <c r="C10" s="2">
        <v>0</v>
      </c>
      <c r="D10" s="2">
        <f>D9+C10</f>
        <v>0</v>
      </c>
      <c r="E10" s="1">
        <v>19</v>
      </c>
      <c r="F10" s="23">
        <v>9</v>
      </c>
      <c r="G10" s="23">
        <v>1183</v>
      </c>
      <c r="H10" s="23">
        <f t="shared" ref="H10:H19" si="0">C10*E10</f>
        <v>0</v>
      </c>
      <c r="I10" s="23">
        <f t="shared" ref="I10:I19" si="1">C10*F10</f>
        <v>0</v>
      </c>
      <c r="J10" s="23"/>
      <c r="K10" s="23">
        <f t="shared" ref="K10:K19" si="2">C10*G10</f>
        <v>0</v>
      </c>
    </row>
    <row r="11" spans="1:11" ht="20.100000000000001" customHeight="1" x14ac:dyDescent="0.25">
      <c r="A11" s="63">
        <v>0.71</v>
      </c>
      <c r="B11" s="64">
        <v>0.3</v>
      </c>
      <c r="C11" s="2">
        <v>0</v>
      </c>
      <c r="D11" s="2">
        <f t="shared" ref="D11:D19" si="3">D10+C11</f>
        <v>0</v>
      </c>
      <c r="E11" s="1">
        <v>26</v>
      </c>
      <c r="F11" s="23">
        <v>15</v>
      </c>
      <c r="G11" s="23">
        <v>843</v>
      </c>
      <c r="H11" s="23">
        <f t="shared" si="0"/>
        <v>0</v>
      </c>
      <c r="I11" s="23">
        <f t="shared" si="1"/>
        <v>0</v>
      </c>
      <c r="J11" s="23"/>
      <c r="K11" s="23">
        <f t="shared" si="2"/>
        <v>0</v>
      </c>
    </row>
    <row r="12" spans="1:11" ht="20.100000000000001" customHeight="1" x14ac:dyDescent="0.25">
      <c r="A12" s="63">
        <v>0.5</v>
      </c>
      <c r="B12" s="64">
        <v>3</v>
      </c>
      <c r="C12" s="2">
        <v>0.04</v>
      </c>
      <c r="D12" s="2">
        <f t="shared" si="3"/>
        <v>0.04</v>
      </c>
      <c r="E12" s="1">
        <v>37</v>
      </c>
      <c r="F12" s="23">
        <v>25</v>
      </c>
      <c r="G12" s="23">
        <v>596</v>
      </c>
      <c r="H12" s="23">
        <f t="shared" si="0"/>
        <v>1.48</v>
      </c>
      <c r="I12" s="23">
        <f t="shared" si="1"/>
        <v>1</v>
      </c>
      <c r="J12" s="23"/>
      <c r="K12" s="23">
        <f t="shared" si="2"/>
        <v>23.84</v>
      </c>
    </row>
    <row r="13" spans="1:11" ht="20.100000000000001" customHeight="1" x14ac:dyDescent="0.25">
      <c r="A13" s="63">
        <v>0.35499999999999998</v>
      </c>
      <c r="B13" s="64">
        <v>19</v>
      </c>
      <c r="C13" s="2">
        <v>0.18</v>
      </c>
      <c r="D13" s="2">
        <f t="shared" si="3"/>
        <v>0.22</v>
      </c>
      <c r="E13" s="1">
        <v>53</v>
      </c>
      <c r="F13" s="23">
        <v>35</v>
      </c>
      <c r="G13" s="23">
        <v>421</v>
      </c>
      <c r="H13" s="23">
        <f t="shared" si="0"/>
        <v>9.5399999999999991</v>
      </c>
      <c r="I13" s="23">
        <f t="shared" si="1"/>
        <v>6.3</v>
      </c>
      <c r="J13" s="23"/>
      <c r="K13" s="23">
        <f t="shared" si="2"/>
        <v>75.78</v>
      </c>
    </row>
    <row r="14" spans="1:11" ht="20.100000000000001" customHeight="1" x14ac:dyDescent="0.25">
      <c r="A14" s="63">
        <v>0.25</v>
      </c>
      <c r="B14" s="64">
        <v>39.06</v>
      </c>
      <c r="C14" s="2">
        <v>1.87</v>
      </c>
      <c r="D14" s="2">
        <f t="shared" si="3"/>
        <v>2.0900000000000003</v>
      </c>
      <c r="E14" s="1">
        <v>75</v>
      </c>
      <c r="F14" s="23">
        <v>45</v>
      </c>
      <c r="G14" s="23">
        <v>298</v>
      </c>
      <c r="H14" s="23">
        <f t="shared" si="0"/>
        <v>140.25</v>
      </c>
      <c r="I14" s="23">
        <f t="shared" si="1"/>
        <v>84.15</v>
      </c>
      <c r="J14" s="23"/>
      <c r="K14" s="23">
        <f t="shared" si="2"/>
        <v>557.26</v>
      </c>
    </row>
    <row r="15" spans="1:11" ht="20.100000000000001" customHeight="1" x14ac:dyDescent="0.25">
      <c r="A15" s="63">
        <v>0.18</v>
      </c>
      <c r="B15" s="64">
        <v>24</v>
      </c>
      <c r="C15" s="2">
        <v>23.18</v>
      </c>
      <c r="D15" s="2">
        <f t="shared" si="3"/>
        <v>25.27</v>
      </c>
      <c r="E15" s="1">
        <v>105</v>
      </c>
      <c r="F15" s="23">
        <v>60</v>
      </c>
      <c r="G15" s="23">
        <v>212</v>
      </c>
      <c r="H15" s="23">
        <f t="shared" si="0"/>
        <v>2433.9</v>
      </c>
      <c r="I15" s="23">
        <f t="shared" si="1"/>
        <v>1390.8</v>
      </c>
      <c r="J15" s="23"/>
      <c r="K15" s="23">
        <f t="shared" si="2"/>
        <v>4914.16</v>
      </c>
    </row>
    <row r="16" spans="1:11" ht="20.100000000000001" customHeight="1" x14ac:dyDescent="0.25">
      <c r="A16" s="63">
        <v>0.125</v>
      </c>
      <c r="B16" s="64">
        <v>12</v>
      </c>
      <c r="C16" s="2">
        <v>57.37</v>
      </c>
      <c r="D16" s="2">
        <f t="shared" si="3"/>
        <v>82.64</v>
      </c>
      <c r="E16" s="1">
        <v>148</v>
      </c>
      <c r="F16" s="23">
        <v>81</v>
      </c>
      <c r="G16" s="23">
        <v>150</v>
      </c>
      <c r="H16" s="23">
        <f t="shared" si="0"/>
        <v>8490.76</v>
      </c>
      <c r="I16" s="23">
        <f t="shared" si="1"/>
        <v>4646.9699999999993</v>
      </c>
      <c r="J16" s="23"/>
      <c r="K16" s="23">
        <f t="shared" si="2"/>
        <v>8605.5</v>
      </c>
    </row>
    <row r="17" spans="1:11" ht="20.100000000000001" customHeight="1" x14ac:dyDescent="0.25">
      <c r="A17" s="63">
        <v>0.09</v>
      </c>
      <c r="B17" s="64">
        <v>2</v>
      </c>
      <c r="C17" s="2">
        <v>13.13</v>
      </c>
      <c r="D17" s="2">
        <f t="shared" si="3"/>
        <v>95.77</v>
      </c>
      <c r="E17" s="1">
        <v>211</v>
      </c>
      <c r="F17" s="23">
        <v>118</v>
      </c>
      <c r="G17" s="23">
        <v>106</v>
      </c>
      <c r="H17" s="23">
        <f t="shared" si="0"/>
        <v>2770.4300000000003</v>
      </c>
      <c r="I17" s="23">
        <f t="shared" si="1"/>
        <v>1549.3400000000001</v>
      </c>
      <c r="J17" s="23"/>
      <c r="K17" s="23">
        <f t="shared" si="2"/>
        <v>1391.78</v>
      </c>
    </row>
    <row r="18" spans="1:11" ht="20.100000000000001" customHeight="1" x14ac:dyDescent="0.25">
      <c r="A18" s="63">
        <v>6.3E-2</v>
      </c>
      <c r="B18" s="64">
        <v>0.56000000000000005</v>
      </c>
      <c r="C18" s="2">
        <v>3.59</v>
      </c>
      <c r="D18" s="2">
        <f t="shared" si="3"/>
        <v>99.36</v>
      </c>
      <c r="E18" s="1">
        <v>296</v>
      </c>
      <c r="F18" s="23">
        <v>164</v>
      </c>
      <c r="G18" s="23">
        <v>75</v>
      </c>
      <c r="H18" s="23">
        <f t="shared" si="0"/>
        <v>1062.6399999999999</v>
      </c>
      <c r="I18" s="23">
        <f t="shared" si="1"/>
        <v>588.76</v>
      </c>
      <c r="J18" s="23"/>
      <c r="K18" s="23">
        <f t="shared" si="2"/>
        <v>269.25</v>
      </c>
    </row>
    <row r="19" spans="1:11" ht="20.100000000000001" customHeight="1" x14ac:dyDescent="0.25">
      <c r="A19" s="63" t="s">
        <v>1</v>
      </c>
      <c r="B19" s="64">
        <v>0.08</v>
      </c>
      <c r="C19" s="2">
        <v>0.64</v>
      </c>
      <c r="D19" s="2">
        <f t="shared" si="3"/>
        <v>100</v>
      </c>
      <c r="E19" s="1">
        <v>546</v>
      </c>
      <c r="F19" s="23">
        <v>275</v>
      </c>
      <c r="G19" s="23">
        <v>35</v>
      </c>
      <c r="H19" s="23">
        <f t="shared" si="0"/>
        <v>349.44</v>
      </c>
      <c r="I19" s="23">
        <f t="shared" si="1"/>
        <v>176</v>
      </c>
      <c r="J19" s="23"/>
      <c r="K19" s="23">
        <f t="shared" si="2"/>
        <v>22.400000000000002</v>
      </c>
    </row>
    <row r="20" spans="1:11" x14ac:dyDescent="0.25">
      <c r="A20" s="63" t="s">
        <v>0</v>
      </c>
      <c r="B20" s="64"/>
      <c r="C20" s="2">
        <f>SUM(C9:C19)</f>
        <v>100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57" t="s">
        <v>46</v>
      </c>
      <c r="B22" s="58"/>
      <c r="C22" s="58"/>
      <c r="D22" s="58"/>
      <c r="E22" s="38"/>
      <c r="F22" s="59" t="s">
        <v>53</v>
      </c>
      <c r="G22" s="60"/>
      <c r="H22" s="60"/>
      <c r="I22" s="60"/>
      <c r="J22" s="60"/>
      <c r="K22" s="60"/>
    </row>
    <row r="23" spans="1:11" ht="23.25" customHeight="1" x14ac:dyDescent="0.25">
      <c r="A23" s="61" t="s">
        <v>47</v>
      </c>
      <c r="B23" s="62"/>
      <c r="C23" s="40" t="s">
        <v>48</v>
      </c>
      <c r="D23" s="11" t="s">
        <v>50</v>
      </c>
      <c r="E23" s="39"/>
      <c r="F23" s="4" t="s">
        <v>47</v>
      </c>
      <c r="G23" s="5" t="s">
        <v>48</v>
      </c>
      <c r="H23" s="6" t="s">
        <v>49</v>
      </c>
      <c r="I23" s="41"/>
      <c r="J23" s="42"/>
      <c r="K23" s="43"/>
    </row>
    <row r="24" spans="1:11" ht="15" customHeight="1" x14ac:dyDescent="0.25">
      <c r="A24" s="65" t="s">
        <v>15</v>
      </c>
      <c r="B24" s="65"/>
      <c r="C24" s="14" t="s">
        <v>2</v>
      </c>
      <c r="D24" s="16">
        <f>IFERROR((SUM(I9:I19))/C20,"")</f>
        <v>84.433199999999999</v>
      </c>
      <c r="E24" s="32"/>
      <c r="F24" s="7" t="s">
        <v>6</v>
      </c>
      <c r="G24" s="8" t="s">
        <v>5</v>
      </c>
      <c r="H24" s="9" t="s">
        <v>27</v>
      </c>
      <c r="I24" s="44"/>
      <c r="J24" s="38"/>
      <c r="K24" s="45"/>
    </row>
    <row r="25" spans="1:11" ht="15" customHeight="1" x14ac:dyDescent="0.25">
      <c r="A25" s="65" t="s">
        <v>16</v>
      </c>
      <c r="B25" s="65"/>
      <c r="C25" s="14" t="s">
        <v>2</v>
      </c>
      <c r="D25" s="16">
        <f>IFERROR((SUM(K9:K19))/C20,"")</f>
        <v>158.59970000000001</v>
      </c>
      <c r="E25" s="32"/>
      <c r="F25" s="7" t="s">
        <v>7</v>
      </c>
      <c r="G25" s="8" t="s">
        <v>5</v>
      </c>
      <c r="H25" s="9">
        <v>0.52</v>
      </c>
      <c r="I25" s="44"/>
      <c r="J25" s="38"/>
      <c r="K25" s="45"/>
    </row>
    <row r="26" spans="1:11" ht="15" customHeight="1" x14ac:dyDescent="0.25">
      <c r="A26" s="65" t="s">
        <v>39</v>
      </c>
      <c r="B26" s="65"/>
      <c r="C26" s="14" t="s">
        <v>2</v>
      </c>
      <c r="D26" s="16">
        <f>IFERROR((SUM(H9:H19))/C20,"")</f>
        <v>152.58440000000002</v>
      </c>
      <c r="E26" s="32"/>
      <c r="F26" s="7" t="s">
        <v>8</v>
      </c>
      <c r="G26" s="8" t="s">
        <v>5</v>
      </c>
      <c r="H26" s="9">
        <v>0.44</v>
      </c>
      <c r="I26" s="44"/>
      <c r="J26" s="38"/>
      <c r="K26" s="45"/>
    </row>
    <row r="27" spans="1:11" ht="15" customHeight="1" x14ac:dyDescent="0.25">
      <c r="A27" s="54"/>
      <c r="B27" s="66"/>
      <c r="C27" s="16"/>
      <c r="D27" s="10"/>
      <c r="E27" s="38"/>
      <c r="F27" s="7" t="s">
        <v>17</v>
      </c>
      <c r="G27" s="8" t="s">
        <v>5</v>
      </c>
      <c r="H27" s="9">
        <v>0.17799999999999999</v>
      </c>
      <c r="I27" s="44"/>
      <c r="J27" s="38"/>
      <c r="K27" s="45"/>
    </row>
    <row r="28" spans="1:11" ht="15" customHeight="1" x14ac:dyDescent="0.25">
      <c r="A28" s="54"/>
      <c r="B28" s="66"/>
      <c r="C28" s="16"/>
      <c r="D28" s="10"/>
      <c r="E28" s="38"/>
      <c r="F28" s="7" t="s">
        <v>9</v>
      </c>
      <c r="G28" s="8" t="s">
        <v>5</v>
      </c>
      <c r="H28" s="9">
        <v>0.02</v>
      </c>
      <c r="I28" s="44"/>
      <c r="J28" s="38"/>
      <c r="K28" s="45"/>
    </row>
    <row r="29" spans="1:11" ht="15" customHeight="1" x14ac:dyDescent="0.25">
      <c r="A29" s="54"/>
      <c r="B29" s="55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54"/>
      <c r="B30" s="66"/>
      <c r="C30" s="55"/>
      <c r="D30" s="35"/>
      <c r="E30" s="38"/>
      <c r="F30" s="7" t="s">
        <v>22</v>
      </c>
      <c r="G30" s="8" t="s">
        <v>5</v>
      </c>
      <c r="H30" s="9">
        <v>0.04</v>
      </c>
      <c r="I30" s="44"/>
      <c r="J30" s="38"/>
      <c r="K30" s="45"/>
    </row>
    <row r="31" spans="1:11" ht="15" customHeight="1" x14ac:dyDescent="0.25">
      <c r="A31" s="59" t="s">
        <v>45</v>
      </c>
      <c r="B31" s="60"/>
      <c r="C31" s="60"/>
      <c r="D31" s="60"/>
      <c r="E31" s="38"/>
      <c r="F31" s="7" t="s">
        <v>11</v>
      </c>
      <c r="G31" s="8" t="s">
        <v>5</v>
      </c>
      <c r="H31" s="9">
        <v>0.04</v>
      </c>
      <c r="I31" s="44"/>
      <c r="J31" s="38"/>
      <c r="K31" s="45"/>
    </row>
    <row r="32" spans="1:11" ht="15" customHeight="1" x14ac:dyDescent="0.25">
      <c r="A32" s="61" t="s">
        <v>47</v>
      </c>
      <c r="B32" s="62" t="s">
        <v>48</v>
      </c>
      <c r="C32" s="12" t="s">
        <v>48</v>
      </c>
      <c r="D32" s="13" t="s">
        <v>49</v>
      </c>
      <c r="E32" s="33"/>
      <c r="F32" s="7" t="s">
        <v>21</v>
      </c>
      <c r="G32" s="8" t="s">
        <v>18</v>
      </c>
      <c r="H32" s="9" t="s">
        <v>51</v>
      </c>
      <c r="I32" s="44"/>
      <c r="J32" s="38"/>
      <c r="K32" s="45"/>
    </row>
    <row r="33" spans="1:11" ht="15" customHeight="1" x14ac:dyDescent="0.25">
      <c r="A33" s="65" t="s">
        <v>12</v>
      </c>
      <c r="B33" s="65" t="s">
        <v>3</v>
      </c>
      <c r="C33" s="14" t="s">
        <v>3</v>
      </c>
      <c r="D33" s="15" t="s">
        <v>58</v>
      </c>
      <c r="E33" s="34"/>
      <c r="F33" s="7" t="s">
        <v>52</v>
      </c>
      <c r="G33" s="8" t="s">
        <v>4</v>
      </c>
      <c r="H33" s="9" t="s">
        <v>59</v>
      </c>
      <c r="I33" s="44"/>
      <c r="J33" s="38"/>
      <c r="K33" s="45"/>
    </row>
    <row r="34" spans="1:11" ht="15" customHeight="1" x14ac:dyDescent="0.25">
      <c r="A34" s="65" t="s">
        <v>13</v>
      </c>
      <c r="B34" s="65" t="s">
        <v>2</v>
      </c>
      <c r="C34" s="14" t="s">
        <v>2</v>
      </c>
      <c r="D34" s="15" t="s">
        <v>57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65" t="s">
        <v>24</v>
      </c>
      <c r="B35" s="65" t="s">
        <v>25</v>
      </c>
      <c r="C35" s="14" t="s">
        <v>25</v>
      </c>
      <c r="D35" s="15" t="s">
        <v>26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79" t="s">
        <v>43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5" customHeight="1" x14ac:dyDescent="0.25">
      <c r="A37" s="81" t="s">
        <v>30</v>
      </c>
      <c r="B37" s="82"/>
      <c r="C37" s="82"/>
      <c r="D37" s="83"/>
      <c r="E37" s="84" t="s">
        <v>42</v>
      </c>
      <c r="F37" s="85"/>
      <c r="G37" s="81" t="s">
        <v>41</v>
      </c>
      <c r="H37" s="82"/>
      <c r="I37" s="82"/>
      <c r="J37" s="82"/>
      <c r="K37" s="83"/>
    </row>
    <row r="38" spans="1:11" ht="15" customHeight="1" x14ac:dyDescent="0.25">
      <c r="A38" s="67"/>
      <c r="B38" s="71"/>
      <c r="C38" s="71"/>
      <c r="D38" s="68"/>
      <c r="E38" s="67"/>
      <c r="F38" s="68"/>
      <c r="G38" s="67"/>
      <c r="H38" s="71"/>
      <c r="I38" s="71"/>
      <c r="J38" s="71"/>
      <c r="K38" s="68"/>
    </row>
    <row r="39" spans="1:11" ht="15" customHeight="1" x14ac:dyDescent="0.25">
      <c r="A39" s="69"/>
      <c r="B39" s="72"/>
      <c r="C39" s="72"/>
      <c r="D39" s="70"/>
      <c r="E39" s="69"/>
      <c r="F39" s="70"/>
      <c r="G39" s="69"/>
      <c r="H39" s="72"/>
      <c r="I39" s="72"/>
      <c r="J39" s="72"/>
      <c r="K39" s="70"/>
    </row>
    <row r="40" spans="1:11" x14ac:dyDescent="0.25">
      <c r="A40" s="73" t="s">
        <v>28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5">
      <c r="A41" s="75" t="s">
        <v>29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  <mergeCell ref="E38:F39"/>
    <mergeCell ref="G38:K39"/>
    <mergeCell ref="A30:C30"/>
    <mergeCell ref="A31:D31"/>
    <mergeCell ref="A32:B32"/>
    <mergeCell ref="A33:B33"/>
    <mergeCell ref="A34:B34"/>
    <mergeCell ref="A35:B35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B4:D4"/>
    <mergeCell ref="G4:I4"/>
    <mergeCell ref="C1:K1"/>
    <mergeCell ref="A2:B2"/>
    <mergeCell ref="F2:K2"/>
    <mergeCell ref="B3:D3"/>
    <mergeCell ref="G3:I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2023-09-18T10:49:21Z</dcterms:modified>
</cp:coreProperties>
</file>